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76-БНГРЭ-2025 поставка канатов, стропов в 2026 году\1 Запрос\Формы 6к, 6т\"/>
    </mc:Choice>
  </mc:AlternateContent>
  <xr:revisionPtr revIDLastSave="0" documentId="13_ncr:1_{BFB5B280-D1B9-41B5-BC2D-6E1572BB4CC5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definedNames>
    <definedName name="_Hlk208925660" localSheetId="0">Лист_1!#REF!</definedName>
  </definedNames>
  <calcPr calcId="191029"/>
</workbook>
</file>

<file path=xl/calcChain.xml><?xml version="1.0" encoding="utf-8"?>
<calcChain xmlns="http://schemas.openxmlformats.org/spreadsheetml/2006/main">
  <c r="R12" i="1" l="1"/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  <c r="R13" i="1" l="1"/>
  <c r="T12" i="1"/>
  <c r="T13" i="1" s="1"/>
  <c r="S12" i="1" l="1"/>
  <c r="S13" i="1" s="1"/>
</calcChain>
</file>

<file path=xl/sharedStrings.xml><?xml version="1.0" encoding="utf-8"?>
<sst xmlns="http://schemas.openxmlformats.org/spreadsheetml/2006/main" count="46" uniqueCount="44">
  <si>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</si>
  <si>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</si>
  <si>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</si>
  <si>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</si>
  <si>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</si>
  <si>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</si>
  <si>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</si>
  <si>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</si>
  <si>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</si>
  <si>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</si>
  <si>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</si>
  <si>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</si>
  <si>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</si>
  <si>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</si>
  <si>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</si>
  <si>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</si>
  <si>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</si>
  <si>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</si>
  <si>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</si>
  <si>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</si>
  <si>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</si>
  <si>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</si>
  <si>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</si>
  <si>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</si>
  <si>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</si>
  <si>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</si>
  <si>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Подпись:________________________________ /Должность, Фамилия И.О./</t>
  </si>
  <si>
    <r>
      <t xml:space="preserve">Цена без НДС и с транспортными расходами (руб/ед.изм)
</t>
    </r>
    <r>
      <rPr>
        <b/>
        <sz val="8"/>
        <color indexed="10"/>
        <rFont val="Arial"/>
        <family val="2"/>
        <charset val="204"/>
      </rPr>
      <t>(заполняется до двух знаков после запятой)</t>
    </r>
  </si>
  <si>
    <t>Итого:</t>
  </si>
  <si>
    <t>Согласны</t>
  </si>
  <si>
    <t>М.П.</t>
  </si>
  <si>
    <t>ООО "БНГРЭ"</t>
  </si>
  <si>
    <t>Форма 2</t>
  </si>
  <si>
    <t>25.93.11</t>
  </si>
  <si>
    <t>Отдел главного механика</t>
  </si>
  <si>
    <t>Гарантийный срок: 12 календарных месяцев</t>
  </si>
  <si>
    <t>Согласны / не согласны (прописать свои условия)</t>
  </si>
  <si>
    <t>Базис поставки: DAP, ЯНАО, г. Новый Уренгой, п. Коротчаево</t>
  </si>
  <si>
    <t>Канат стальной диаметром 15 ММ грузового назначения марки ВК нераскручивающийся рихтованный повышенной точности маркировочной группы 1770 Н/мм2 15-Г-ВК-Н-Р-Т-1770</t>
  </si>
  <si>
    <t>ПДО № 76-БНГРЭ-2025 Лот №4 «Поставка каната стального в 2026 году»</t>
  </si>
  <si>
    <t>Форма 6.4к «Коммерческое предложение»</t>
  </si>
  <si>
    <t>График поставки МТР</t>
  </si>
  <si>
    <t>до 10 марта
 2026 г</t>
  </si>
  <si>
    <t>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</si>
</sst>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1"/>
  </cellStyleXfs>
  <cellXfs count="54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0" xfId="0" applyFill="1"/>
    <xf numFmtId="4" fontId="6" fillId="4" borderId="7" xfId="0" applyNumberFormat="1" applyFont="1" applyFill="1" applyBorder="1" applyAlignment="1">
      <alignment horizontal="right" vertical="center"/>
    </xf>
    <xf numFmtId="0" fontId="8" fillId="4" borderId="9" xfId="1" applyFill="1" applyBorder="1" applyAlignment="1"/>
    <xf numFmtId="0" fontId="8" fillId="0" borderId="9" xfId="1" applyFill="1" applyBorder="1" applyAlignment="1"/>
    <xf numFmtId="0" fontId="9" fillId="0" borderId="0" xfId="0" applyNumberFormat="1" applyFont="1" applyAlignment="1">
      <alignment horizontal="left"/>
    </xf>
    <xf numFmtId="0" fontId="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11" xfId="0" applyFont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0" fillId="0" borderId="14" xfId="0" applyBorder="1" applyAlignment="1">
      <alignment horizontal="left"/>
    </xf>
    <xf numFmtId="0" fontId="10" fillId="0" borderId="0" xfId="0" applyFont="1" applyAlignment="1">
      <alignment horizontal="left"/>
    </xf>
    <xf numFmtId="4" fontId="8" fillId="3" borderId="11" xfId="0" applyNumberFormat="1" applyFont="1" applyFill="1" applyBorder="1" applyAlignment="1">
      <alignment horizontal="right" vertical="center"/>
    </xf>
    <xf numFmtId="4" fontId="8" fillId="0" borderId="11" xfId="0" applyNumberFormat="1" applyFont="1" applyFill="1" applyBorder="1" applyAlignment="1">
      <alignment horizontal="right" vertical="center"/>
    </xf>
    <xf numFmtId="4" fontId="8" fillId="0" borderId="11" xfId="0" applyNumberFormat="1" applyFont="1" applyFill="1" applyBorder="1" applyAlignment="1">
      <alignment horizontal="right" vertical="center" wrapText="1"/>
    </xf>
    <xf numFmtId="0" fontId="5" fillId="3" borderId="12" xfId="0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1" fontId="8" fillId="0" borderId="17" xfId="0" applyNumberFormat="1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/>
    </xf>
    <xf numFmtId="0" fontId="8" fillId="0" borderId="17" xfId="0" applyFont="1" applyFill="1" applyBorder="1" applyAlignment="1">
      <alignment horizontal="center" vertical="center" textRotation="90" wrapText="1"/>
    </xf>
    <xf numFmtId="0" fontId="12" fillId="0" borderId="17" xfId="0" applyFont="1" applyBorder="1" applyAlignment="1">
      <alignment vertical="center" wrapText="1"/>
    </xf>
    <xf numFmtId="0" fontId="5" fillId="2" borderId="13" xfId="0" applyFont="1" applyFill="1" applyBorder="1" applyAlignment="1">
      <alignment horizontal="center" wrapText="1"/>
    </xf>
    <xf numFmtId="0" fontId="5" fillId="2" borderId="15" xfId="0" applyFont="1" applyFill="1" applyBorder="1" applyAlignment="1">
      <alignment horizontal="center" wrapText="1"/>
    </xf>
    <xf numFmtId="0" fontId="5" fillId="2" borderId="16" xfId="0" applyFont="1" applyFill="1" applyBorder="1" applyAlignment="1">
      <alignment horizontal="center" wrapText="1"/>
    </xf>
    <xf numFmtId="0" fontId="5" fillId="5" borderId="8" xfId="1" applyFont="1" applyFill="1" applyBorder="1" applyAlignment="1">
      <alignment horizontal="left" wrapText="1"/>
    </xf>
    <xf numFmtId="0" fontId="6" fillId="5" borderId="9" xfId="1" applyFont="1" applyFill="1" applyBorder="1" applyAlignment="1">
      <alignment horizontal="left" wrapText="1"/>
    </xf>
    <xf numFmtId="0" fontId="8" fillId="0" borderId="9" xfId="1" applyFill="1" applyBorder="1" applyAlignment="1">
      <alignment horizontal="center"/>
    </xf>
    <xf numFmtId="0" fontId="8" fillId="0" borderId="10" xfId="1" applyFill="1" applyBorder="1" applyAlignment="1">
      <alignment horizontal="center"/>
    </xf>
    <xf numFmtId="0" fontId="5" fillId="2" borderId="11" xfId="0" applyFont="1" applyFill="1" applyBorder="1" applyAlignment="1">
      <alignment horizontal="center" textRotation="90" wrapText="1"/>
    </xf>
    <xf numFmtId="0" fontId="5" fillId="3" borderId="8" xfId="0" applyFont="1" applyFill="1" applyBorder="1" applyAlignment="1"/>
    <xf numFmtId="0" fontId="6" fillId="0" borderId="9" xfId="0" applyFont="1" applyBorder="1" applyAlignment="1"/>
    <xf numFmtId="0" fontId="6" fillId="0" borderId="10" xfId="0" applyFont="1" applyBorder="1" applyAlignment="1"/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11" xfId="0" applyFont="1" applyBorder="1" applyAlignment="1">
      <alignment horizontal="center" textRotation="90"/>
    </xf>
    <xf numFmtId="0" fontId="5" fillId="2" borderId="11" xfId="0" applyFont="1" applyFill="1" applyBorder="1" applyAlignment="1">
      <alignment horizontal="center" textRotation="90"/>
    </xf>
    <xf numFmtId="0" fontId="5" fillId="0" borderId="11" xfId="0" applyFont="1" applyBorder="1" applyAlignment="1">
      <alignment horizontal="center" wrapText="1"/>
    </xf>
    <xf numFmtId="0" fontId="6" fillId="5" borderId="10" xfId="1" applyFont="1" applyFill="1" applyBorder="1" applyAlignment="1">
      <alignment horizontal="left" wrapText="1"/>
    </xf>
    <xf numFmtId="0" fontId="6" fillId="4" borderId="4" xfId="0" applyFont="1" applyFill="1" applyBorder="1" applyAlignment="1">
      <alignment horizontal="right" vertical="center"/>
    </xf>
    <xf numFmtId="0" fontId="6" fillId="4" borderId="5" xfId="0" applyFont="1" applyFill="1" applyBorder="1" applyAlignment="1">
      <alignment horizontal="right" vertical="center"/>
    </xf>
    <xf numFmtId="0" fontId="6" fillId="4" borderId="6" xfId="0" applyFont="1" applyFill="1" applyBorder="1" applyAlignment="1">
      <alignment horizontal="right" vertical="center"/>
    </xf>
    <xf numFmtId="0" fontId="6" fillId="3" borderId="8" xfId="0" applyFont="1" applyFill="1" applyBorder="1" applyAlignment="1"/>
    <xf numFmtId="0" fontId="1" fillId="0" borderId="1" xfId="0" applyFont="1" applyBorder="1" applyAlignment="1">
      <alignment horizontal="right"/>
    </xf>
    <xf numFmtId="0" fontId="0" fillId="0" borderId="11" xfId="0" applyBorder="1" applyAlignment="1">
      <alignment horizontal="center" wrapText="1"/>
    </xf>
    <xf numFmtId="0" fontId="5" fillId="0" borderId="11" xfId="0" applyFont="1" applyBorder="1" applyAlignment="1">
      <alignment horizontal="center" textRotation="90" wrapText="1"/>
    </xf>
    <xf numFmtId="0" fontId="6" fillId="0" borderId="11" xfId="0" applyFont="1" applyBorder="1" applyAlignment="1">
      <alignment horizontal="center" textRotation="90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18"/>
  <sheetViews>
    <sheetView tabSelected="1" workbookViewId="0">
      <selection activeCell="A13" sqref="A13:Q13"/>
    </sheetView>
  </sheetViews>
  <sheetFormatPr defaultColWidth="10.5" defaultRowHeight="11.45" customHeight="1" x14ac:dyDescent="0.2"/>
  <cols>
    <col min="1" max="1" width="13" style="1" customWidth="1"/>
    <col min="2" max="2" width="20.83203125" style="1" customWidth="1"/>
    <col min="3" max="3" width="13.33203125" style="1" customWidth="1"/>
    <col min="4" max="4" width="50.83203125" style="1" customWidth="1"/>
    <col min="5" max="5" width="10.5" style="1" customWidth="1"/>
    <col min="6" max="6" width="8.83203125" style="1" customWidth="1"/>
    <col min="7" max="10" width="5.83203125" style="1" customWidth="1"/>
    <col min="11" max="11" width="14.83203125" style="1" customWidth="1"/>
    <col min="12" max="16" width="10.5" style="1" customWidth="1"/>
    <col min="17" max="17" width="15.83203125" style="1" customWidth="1"/>
    <col min="18" max="18" width="13.33203125" style="1" customWidth="1"/>
    <col min="19" max="20" width="12.6640625" style="1" customWidth="1"/>
  </cols>
  <sheetData>
    <row r="1" spans="1:20" ht="15" customHeight="1" x14ac:dyDescent="0.25">
      <c r="P1" s="50" t="s">
        <v>40</v>
      </c>
      <c r="Q1" s="50"/>
      <c r="R1" s="50"/>
      <c r="S1" s="50"/>
      <c r="T1" s="50"/>
    </row>
    <row r="2" spans="1:20" ht="15" customHeight="1" x14ac:dyDescent="0.25">
      <c r="A2" s="40" t="s">
        <v>0</v>
      </c>
      <c r="B2" s="40"/>
      <c r="C2" s="40"/>
      <c r="D2" s="40"/>
      <c r="E2" s="40"/>
      <c r="F2" s="40"/>
      <c r="G2" s="40"/>
      <c r="H2" s="40"/>
      <c r="I2" s="40"/>
      <c r="J2" s="40"/>
    </row>
    <row r="3" spans="1:20" ht="29.1" customHeight="1" x14ac:dyDescent="0.25">
      <c r="A3" s="2" t="s">
        <v>1</v>
      </c>
      <c r="B3" s="41"/>
      <c r="C3" s="41"/>
      <c r="D3" s="41"/>
      <c r="E3" s="41"/>
    </row>
    <row r="4" spans="1:20" s="1" customFormat="1" ht="23.1" customHeight="1" x14ac:dyDescent="0.25">
      <c r="A4" s="2" t="s">
        <v>2</v>
      </c>
      <c r="B4" s="3" t="s">
        <v>39</v>
      </c>
      <c r="C4" s="3"/>
      <c r="D4" s="3"/>
      <c r="E4" s="3"/>
      <c r="F4" s="16"/>
      <c r="G4" s="16"/>
      <c r="H4" s="16"/>
      <c r="I4" s="16"/>
    </row>
    <row r="5" spans="1:20" ht="15" customHeight="1" x14ac:dyDescent="0.2"/>
    <row r="6" spans="1:20" ht="15" customHeight="1" x14ac:dyDescent="0.2">
      <c r="A6" s="17" t="s">
        <v>3</v>
      </c>
    </row>
    <row r="7" spans="1:20" ht="20.25" customHeight="1" x14ac:dyDescent="0.2">
      <c r="A7" s="42" t="s">
        <v>4</v>
      </c>
      <c r="B7" s="43" t="s">
        <v>5</v>
      </c>
      <c r="C7" s="44" t="s">
        <v>6</v>
      </c>
      <c r="D7" s="44"/>
      <c r="E7" s="44"/>
      <c r="F7" s="44"/>
      <c r="G7" s="44"/>
      <c r="H7" s="44"/>
      <c r="I7" s="44"/>
      <c r="J7" s="44"/>
      <c r="K7" s="44"/>
      <c r="L7" s="44" t="s">
        <v>7</v>
      </c>
      <c r="M7" s="51"/>
      <c r="N7" s="51"/>
      <c r="O7" s="51"/>
      <c r="P7" s="51"/>
      <c r="Q7" s="51"/>
      <c r="R7" s="51"/>
      <c r="S7" s="51"/>
      <c r="T7" s="51"/>
    </row>
    <row r="8" spans="1:20" s="1" customFormat="1" ht="36.950000000000003" customHeight="1" x14ac:dyDescent="0.2">
      <c r="A8" s="42"/>
      <c r="B8" s="43"/>
      <c r="C8" s="44" t="s">
        <v>8</v>
      </c>
      <c r="D8" s="44"/>
      <c r="E8" s="44"/>
      <c r="F8" s="44"/>
      <c r="G8" s="42" t="s">
        <v>9</v>
      </c>
      <c r="H8" s="42" t="s">
        <v>10</v>
      </c>
      <c r="I8" s="43" t="s">
        <v>11</v>
      </c>
      <c r="J8" s="43" t="s">
        <v>12</v>
      </c>
      <c r="K8" s="29" t="s">
        <v>41</v>
      </c>
      <c r="L8" s="44" t="s">
        <v>13</v>
      </c>
      <c r="M8" s="44"/>
      <c r="N8" s="44"/>
      <c r="O8" s="44"/>
      <c r="P8" s="44"/>
      <c r="Q8" s="53" t="s">
        <v>27</v>
      </c>
      <c r="R8" s="53" t="s">
        <v>14</v>
      </c>
      <c r="S8" s="53" t="s">
        <v>15</v>
      </c>
      <c r="T8" s="53" t="s">
        <v>16</v>
      </c>
    </row>
    <row r="9" spans="1:20" s="1" customFormat="1" ht="41.1" customHeight="1" x14ac:dyDescent="0.2">
      <c r="A9" s="42"/>
      <c r="B9" s="43"/>
      <c r="C9" s="36" t="s">
        <v>17</v>
      </c>
      <c r="D9" s="36" t="s">
        <v>18</v>
      </c>
      <c r="E9" s="36" t="s">
        <v>19</v>
      </c>
      <c r="F9" s="36" t="s">
        <v>20</v>
      </c>
      <c r="G9" s="42"/>
      <c r="H9" s="42"/>
      <c r="I9" s="43"/>
      <c r="J9" s="43"/>
      <c r="K9" s="30"/>
      <c r="L9" s="52" t="s">
        <v>21</v>
      </c>
      <c r="M9" s="52" t="s">
        <v>22</v>
      </c>
      <c r="N9" s="52" t="s">
        <v>20</v>
      </c>
      <c r="O9" s="52" t="s">
        <v>23</v>
      </c>
      <c r="P9" s="52" t="s">
        <v>24</v>
      </c>
      <c r="Q9" s="53"/>
      <c r="R9" s="53"/>
      <c r="S9" s="53"/>
      <c r="T9" s="53"/>
    </row>
    <row r="10" spans="1:20" s="1" customFormat="1" ht="45.75" customHeight="1" x14ac:dyDescent="0.2">
      <c r="A10" s="42"/>
      <c r="B10" s="43"/>
      <c r="C10" s="36"/>
      <c r="D10" s="36"/>
      <c r="E10" s="36"/>
      <c r="F10" s="36"/>
      <c r="G10" s="42"/>
      <c r="H10" s="42"/>
      <c r="I10" s="43"/>
      <c r="J10" s="43"/>
      <c r="K10" s="31"/>
      <c r="L10" s="52"/>
      <c r="M10" s="52"/>
      <c r="N10" s="52"/>
      <c r="O10" s="52"/>
      <c r="P10" s="52"/>
      <c r="Q10" s="53"/>
      <c r="R10" s="53"/>
      <c r="S10" s="53"/>
      <c r="T10" s="53"/>
    </row>
    <row r="11" spans="1:20" ht="11.1" customHeight="1" x14ac:dyDescent="0.2">
      <c r="A11" s="15" t="s">
        <v>25</v>
      </c>
      <c r="B11" s="15">
        <f>A11+1</f>
        <v>2</v>
      </c>
      <c r="C11" s="15">
        <f t="shared" ref="C11:T11" si="0">B11+1</f>
        <v>3</v>
      </c>
      <c r="D11" s="15">
        <f t="shared" si="0"/>
        <v>4</v>
      </c>
      <c r="E11" s="15">
        <f t="shared" si="0"/>
        <v>5</v>
      </c>
      <c r="F11" s="15">
        <f t="shared" si="0"/>
        <v>6</v>
      </c>
      <c r="G11" s="15">
        <f t="shared" si="0"/>
        <v>7</v>
      </c>
      <c r="H11" s="15">
        <f t="shared" si="0"/>
        <v>8</v>
      </c>
      <c r="I11" s="15">
        <f t="shared" si="0"/>
        <v>9</v>
      </c>
      <c r="J11" s="15">
        <f t="shared" si="0"/>
        <v>10</v>
      </c>
      <c r="K11" s="15">
        <f t="shared" si="0"/>
        <v>11</v>
      </c>
      <c r="L11" s="15">
        <f t="shared" si="0"/>
        <v>12</v>
      </c>
      <c r="M11" s="11">
        <f t="shared" si="0"/>
        <v>13</v>
      </c>
      <c r="N11" s="11">
        <f t="shared" si="0"/>
        <v>14</v>
      </c>
      <c r="O11" s="11">
        <f t="shared" si="0"/>
        <v>15</v>
      </c>
      <c r="P11" s="11">
        <f t="shared" si="0"/>
        <v>16</v>
      </c>
      <c r="Q11" s="11">
        <f t="shared" si="0"/>
        <v>17</v>
      </c>
      <c r="R11" s="11">
        <f t="shared" si="0"/>
        <v>18</v>
      </c>
      <c r="S11" s="11">
        <f t="shared" si="0"/>
        <v>19</v>
      </c>
      <c r="T11" s="11">
        <f t="shared" si="0"/>
        <v>20</v>
      </c>
    </row>
    <row r="12" spans="1:20" s="4" customFormat="1" ht="63.75" x14ac:dyDescent="0.2">
      <c r="A12" s="22">
        <v>1</v>
      </c>
      <c r="B12" s="23" t="s">
        <v>34</v>
      </c>
      <c r="C12" s="23">
        <v>15060100024</v>
      </c>
      <c r="D12" s="28" t="s">
        <v>38</v>
      </c>
      <c r="E12" s="22" t="s">
        <v>32</v>
      </c>
      <c r="F12" s="22" t="s">
        <v>33</v>
      </c>
      <c r="G12" s="27" t="s">
        <v>31</v>
      </c>
      <c r="H12" s="27" t="s">
        <v>31</v>
      </c>
      <c r="I12" s="24" t="s">
        <v>43</v>
      </c>
      <c r="J12" s="24">
        <v>600</v>
      </c>
      <c r="K12" s="25" t="s">
        <v>42</v>
      </c>
      <c r="L12" s="26"/>
      <c r="M12" s="21"/>
      <c r="N12" s="12"/>
      <c r="O12" s="13"/>
      <c r="P12" s="14"/>
      <c r="Q12" s="18"/>
      <c r="R12" s="19">
        <f>J12*Q12</f>
        <v>0</v>
      </c>
      <c r="S12" s="19">
        <f t="shared" ref="S12" si="1">T12-R12</f>
        <v>0</v>
      </c>
      <c r="T12" s="20">
        <f t="shared" ref="T12" si="2">R12*1.2</f>
        <v>0</v>
      </c>
    </row>
    <row r="13" spans="1:20" ht="11.25" x14ac:dyDescent="0.2">
      <c r="A13" s="46" t="s">
        <v>28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8"/>
      <c r="R13" s="5">
        <f>SUM(R12:R12)</f>
        <v>0</v>
      </c>
      <c r="S13" s="5">
        <f>SUM(S12:S12)</f>
        <v>0</v>
      </c>
      <c r="T13" s="5">
        <f>SUM(T12:T12)</f>
        <v>0</v>
      </c>
    </row>
    <row r="14" spans="1:20" ht="11.25" customHeight="1" x14ac:dyDescent="0.2">
      <c r="A14" s="32" t="s">
        <v>37</v>
      </c>
      <c r="B14" s="33"/>
      <c r="C14" s="33"/>
      <c r="D14" s="33"/>
      <c r="E14" s="33"/>
      <c r="F14" s="33"/>
      <c r="G14" s="33"/>
      <c r="H14" s="33"/>
      <c r="I14" s="33"/>
      <c r="J14" s="33"/>
      <c r="K14" s="45"/>
      <c r="L14" s="49" t="s">
        <v>29</v>
      </c>
      <c r="M14" s="38"/>
      <c r="N14" s="38"/>
      <c r="O14" s="38"/>
      <c r="P14" s="38"/>
      <c r="Q14" s="38"/>
      <c r="R14" s="38"/>
      <c r="S14" s="38"/>
      <c r="T14" s="39"/>
    </row>
    <row r="15" spans="1:20" ht="11.25" customHeight="1" x14ac:dyDescent="0.2">
      <c r="A15" s="32" t="s">
        <v>35</v>
      </c>
      <c r="B15" s="33"/>
      <c r="C15" s="33"/>
      <c r="D15" s="33"/>
      <c r="E15" s="33"/>
      <c r="F15" s="33"/>
      <c r="G15" s="6"/>
      <c r="H15" s="7"/>
      <c r="I15" s="6"/>
      <c r="J15" s="34"/>
      <c r="K15" s="35"/>
      <c r="L15" s="37" t="s">
        <v>36</v>
      </c>
      <c r="M15" s="38"/>
      <c r="N15" s="38"/>
      <c r="O15" s="38"/>
      <c r="P15" s="38"/>
      <c r="Q15" s="38"/>
      <c r="R15" s="38"/>
      <c r="S15" s="38"/>
      <c r="T15" s="39"/>
    </row>
    <row r="16" spans="1:20" ht="14.25" x14ac:dyDescent="0.2">
      <c r="A16" s="8" t="s">
        <v>26</v>
      </c>
      <c r="B16" s="9"/>
      <c r="C16"/>
      <c r="D16" s="10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</row>
    <row r="17" spans="1:20" ht="11.25" x14ac:dyDescent="0.2">
      <c r="A17"/>
      <c r="B17" s="10"/>
      <c r="C17" t="s">
        <v>30</v>
      </c>
      <c r="D17" s="10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</row>
    <row r="18" spans="1:20" ht="11.25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</row>
  </sheetData>
  <mergeCells count="33">
    <mergeCell ref="P1:T1"/>
    <mergeCell ref="L7:T7"/>
    <mergeCell ref="P9:P10"/>
    <mergeCell ref="L8:P8"/>
    <mergeCell ref="L9:L10"/>
    <mergeCell ref="M9:M10"/>
    <mergeCell ref="N9:N10"/>
    <mergeCell ref="O9:O10"/>
    <mergeCell ref="Q8:Q10"/>
    <mergeCell ref="R8:R10"/>
    <mergeCell ref="S8:S10"/>
    <mergeCell ref="T8:T10"/>
    <mergeCell ref="L15:T15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C9:C10"/>
    <mergeCell ref="D9:D10"/>
    <mergeCell ref="A14:K14"/>
    <mergeCell ref="A13:Q13"/>
    <mergeCell ref="L14:T14"/>
    <mergeCell ref="K8:K10"/>
    <mergeCell ref="A15:F15"/>
    <mergeCell ref="J15:K15"/>
    <mergeCell ref="E9:E10"/>
    <mergeCell ref="F9:F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Анохин Владислав Андреевич</cp:lastModifiedBy>
  <dcterms:modified xsi:type="dcterms:W3CDTF">2025-10-02T06:13:06Z</dcterms:modified>
</cp:coreProperties>
</file>